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56" i="1" l="1"/>
  <c r="B195" i="1" l="1"/>
  <c r="A195" i="1"/>
  <c r="L194" i="1"/>
  <c r="J194" i="1"/>
  <c r="I194" i="1"/>
  <c r="H194" i="1"/>
  <c r="H195" i="1" s="1"/>
  <c r="G194" i="1"/>
  <c r="G195" i="1" s="1"/>
  <c r="F195" i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F165" i="1"/>
  <c r="B157" i="1"/>
  <c r="A157" i="1"/>
  <c r="J156" i="1"/>
  <c r="J157" i="1" s="1"/>
  <c r="I156" i="1"/>
  <c r="I157" i="1" s="1"/>
  <c r="H156" i="1"/>
  <c r="H157" i="1" s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J127" i="1"/>
  <c r="I127" i="1"/>
  <c r="H127" i="1"/>
  <c r="G127" i="1"/>
  <c r="F127" i="1"/>
  <c r="B119" i="1"/>
  <c r="A119" i="1"/>
  <c r="L118" i="1"/>
  <c r="L119" i="1" s="1"/>
  <c r="J118" i="1"/>
  <c r="J119" i="1" s="1"/>
  <c r="I118" i="1"/>
  <c r="H118" i="1"/>
  <c r="G118" i="1"/>
  <c r="F119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J100" i="1" s="1"/>
  <c r="I99" i="1"/>
  <c r="I100" i="1" s="1"/>
  <c r="H99" i="1"/>
  <c r="H100" i="1" s="1"/>
  <c r="G99" i="1"/>
  <c r="B90" i="1"/>
  <c r="A90" i="1"/>
  <c r="L89" i="1"/>
  <c r="J89" i="1"/>
  <c r="I89" i="1"/>
  <c r="H89" i="1"/>
  <c r="G89" i="1"/>
  <c r="F89" i="1"/>
  <c r="B81" i="1"/>
  <c r="A81" i="1"/>
  <c r="L80" i="1"/>
  <c r="L81" i="1" s="1"/>
  <c r="I80" i="1"/>
  <c r="H80" i="1"/>
  <c r="H81" i="1" s="1"/>
  <c r="G80" i="1"/>
  <c r="G81" i="1" s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2" i="1"/>
  <c r="B52" i="1"/>
  <c r="A52" i="1"/>
  <c r="L51" i="1"/>
  <c r="J51" i="1"/>
  <c r="I51" i="1"/>
  <c r="H51" i="1"/>
  <c r="G51" i="1"/>
  <c r="F51" i="1"/>
  <c r="B43" i="1"/>
  <c r="A43" i="1"/>
  <c r="L42" i="1"/>
  <c r="J42" i="1"/>
  <c r="J43" i="1" s="1"/>
  <c r="I42" i="1"/>
  <c r="I43" i="1" s="1"/>
  <c r="H43" i="1"/>
  <c r="G42" i="1"/>
  <c r="G43" i="1" s="1"/>
  <c r="F42" i="1"/>
  <c r="B33" i="1"/>
  <c r="A33" i="1"/>
  <c r="L32" i="1"/>
  <c r="J32" i="1"/>
  <c r="I32" i="1"/>
  <c r="H32" i="1"/>
  <c r="G32" i="1"/>
  <c r="F32" i="1"/>
  <c r="B24" i="1"/>
  <c r="A24" i="1"/>
  <c r="H24" i="1"/>
  <c r="G24" i="1"/>
  <c r="B14" i="1"/>
  <c r="A14" i="1"/>
  <c r="L13" i="1"/>
  <c r="J13" i="1"/>
  <c r="I13" i="1"/>
  <c r="H13" i="1"/>
  <c r="G13" i="1"/>
  <c r="F13" i="1"/>
  <c r="I195" i="1" l="1"/>
  <c r="J195" i="1"/>
  <c r="G100" i="1"/>
  <c r="L100" i="1"/>
  <c r="L43" i="1"/>
  <c r="L138" i="1"/>
  <c r="L195" i="1"/>
  <c r="L157" i="1"/>
  <c r="G176" i="1"/>
  <c r="G157" i="1"/>
  <c r="F157" i="1"/>
  <c r="J138" i="1"/>
  <c r="I138" i="1"/>
  <c r="I119" i="1"/>
  <c r="H119" i="1"/>
  <c r="G119" i="1"/>
  <c r="F100" i="1"/>
  <c r="J81" i="1"/>
  <c r="I81" i="1"/>
  <c r="G62" i="1"/>
  <c r="F43" i="1"/>
  <c r="H176" i="1"/>
  <c r="I176" i="1"/>
  <c r="H62" i="1"/>
  <c r="J24" i="1"/>
  <c r="I24" i="1"/>
  <c r="G196" i="1" l="1"/>
  <c r="H196" i="1"/>
  <c r="L196" i="1"/>
  <c r="J196" i="1"/>
  <c r="F196" i="1"/>
  <c r="I196" i="1"/>
</calcChain>
</file>

<file path=xl/sharedStrings.xml><?xml version="1.0" encoding="utf-8"?>
<sst xmlns="http://schemas.openxmlformats.org/spreadsheetml/2006/main" count="256" uniqueCount="83">
  <si>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</si>
  <si>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</si>
  <si>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</si>
  <si>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</si>
  <si>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</si>
  <si>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</si>
  <si>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</si>
  <si>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</si>
  <si>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</si>
  <si>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</si>
  <si>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</si>
  <si>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</si>
  <si>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</si>
  <si>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</si>
  <si>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</si>
  <si>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</si>
  <si>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</si>
  <si>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</si>
  <si>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</si>
  <si>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</si>
  <si>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</si>
  <si>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</si>
  <si>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</si>
  <si>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</si>
  <si>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</si>
  <si>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</si>
  <si>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</si>
  <si>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</si>
  <si>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</si>
  <si>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</si>
  <si>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</si>
  <si>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</si>
  <si>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</si>
  <si>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</si>
  <si>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</si>
  <si>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</si>
  <si>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</si>
  <si>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</si>
  <si>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</si>
  <si>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</si>
  <si>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Пюре картофельное</t>
  </si>
  <si>
    <t>Гуляш</t>
  </si>
  <si>
    <t>Каша гречневая рассыпчатая</t>
  </si>
  <si>
    <t>Суп картофельный с бобовыми</t>
  </si>
  <si>
    <t>Каша рисовая рассыпчатая</t>
  </si>
  <si>
    <t>МОУ "Коптеловская СОШ им. Дм. Никонова"</t>
  </si>
  <si>
    <t>Овсянников А. В.</t>
  </si>
  <si>
    <t>Борщ с капустой и картофелем</t>
  </si>
  <si>
    <t>Хлеб крестьянский йодированный</t>
  </si>
  <si>
    <t>Чай с сахаром</t>
  </si>
  <si>
    <t>Суп картофельный протертый с гренками</t>
  </si>
  <si>
    <t>Макаронные изделия отварные</t>
  </si>
  <si>
    <t>Кофейный напиток с молоком</t>
  </si>
  <si>
    <t>Птица отварная</t>
  </si>
  <si>
    <t>Капуста тушеная</t>
  </si>
  <si>
    <t>соус</t>
  </si>
  <si>
    <t>Соус томатный</t>
  </si>
  <si>
    <t xml:space="preserve">Плов </t>
  </si>
  <si>
    <t>Котлеты рубленные из птицы или кролика</t>
  </si>
  <si>
    <t>Соус томатный №348</t>
  </si>
  <si>
    <t>Компот из кураги</t>
  </si>
  <si>
    <t xml:space="preserve">Соус </t>
  </si>
  <si>
    <t>Суп-лапша домашняя с курой</t>
  </si>
  <si>
    <t>Суп картофельный с рыбой</t>
  </si>
  <si>
    <t>Котлеты, биточки, шницели</t>
  </si>
  <si>
    <t>Салат из свежих помидоров и огурцов</t>
  </si>
  <si>
    <t>Кофейный напиток</t>
  </si>
  <si>
    <t>Зеленый горошек отварной</t>
  </si>
  <si>
    <t>Рассольник ленинградский</t>
  </si>
  <si>
    <t>Напиток витаминизированный</t>
  </si>
  <si>
    <t xml:space="preserve">Рыба припущенная </t>
  </si>
  <si>
    <t>Овощи натуральные свежие</t>
  </si>
  <si>
    <t>Салат из свежих огурцов</t>
  </si>
  <si>
    <t>Жаркое по-домашнему</t>
  </si>
  <si>
    <t>Салат из картофеля с солеными огурцами</t>
  </si>
  <si>
    <t>Тефтели из говядины</t>
  </si>
  <si>
    <t>Кисель витаминизированный</t>
  </si>
  <si>
    <t>Напиток из плодов шиповника</t>
  </si>
  <si>
    <t>Огурец соленый (порционно)</t>
  </si>
  <si>
    <t>Икра свекольная или морковная</t>
  </si>
  <si>
    <t>к/к</t>
  </si>
  <si>
    <t>Щи из свежей капусты с картофелем</t>
  </si>
  <si>
    <t>Суп лапша - домашняя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</si>
</sst>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E74" sqref="E7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45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65</v>
      </c>
      <c r="F14" s="43">
        <v>60</v>
      </c>
      <c r="G14" s="43">
        <v>1</v>
      </c>
      <c r="H14" s="43">
        <v>4</v>
      </c>
      <c r="I14" s="43">
        <v>2</v>
      </c>
      <c r="J14" s="43">
        <v>45</v>
      </c>
      <c r="K14" s="44">
        <v>24</v>
      </c>
      <c r="L14" s="43">
        <v>18.71</v>
      </c>
    </row>
    <row r="15" spans="1:12" ht="15" x14ac:dyDescent="0.25">
      <c r="A15" s="23"/>
      <c r="B15" s="15"/>
      <c r="C15" s="11"/>
      <c r="D15" s="7" t="s">
        <v>27</v>
      </c>
      <c r="E15" s="42" t="s">
        <v>81</v>
      </c>
      <c r="F15" s="43">
        <v>200</v>
      </c>
      <c r="G15" s="43">
        <v>2</v>
      </c>
      <c r="H15" s="43">
        <v>5</v>
      </c>
      <c r="I15" s="43">
        <v>7</v>
      </c>
      <c r="J15" s="43">
        <v>81</v>
      </c>
      <c r="K15" s="44">
        <v>88</v>
      </c>
      <c r="L15" s="43">
        <v>8.07</v>
      </c>
    </row>
    <row r="16" spans="1:12" ht="15" x14ac:dyDescent="0.25">
      <c r="A16" s="23"/>
      <c r="B16" s="15"/>
      <c r="C16" s="11"/>
      <c r="D16" s="7" t="s">
        <v>28</v>
      </c>
      <c r="E16" s="42" t="s">
        <v>57</v>
      </c>
      <c r="F16" s="43">
        <v>240</v>
      </c>
      <c r="G16" s="43">
        <v>21</v>
      </c>
      <c r="H16" s="43">
        <v>49</v>
      </c>
      <c r="I16" s="43">
        <v>41</v>
      </c>
      <c r="J16" s="43">
        <v>694</v>
      </c>
      <c r="K16" s="44">
        <v>265</v>
      </c>
      <c r="L16" s="43">
        <v>63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430</v>
      </c>
      <c r="L18" s="43">
        <v>2.29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40</v>
      </c>
      <c r="G19" s="43">
        <v>3</v>
      </c>
      <c r="H19" s="43">
        <v>0</v>
      </c>
      <c r="I19" s="43">
        <v>20</v>
      </c>
      <c r="J19" s="43">
        <v>95</v>
      </c>
      <c r="K19" s="44"/>
      <c r="L19" s="51">
        <v>3.2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740</v>
      </c>
      <c r="G23" s="19">
        <v>27</v>
      </c>
      <c r="H23" s="19">
        <v>58</v>
      </c>
      <c r="I23" s="19">
        <v>79</v>
      </c>
      <c r="J23" s="19">
        <v>975</v>
      </c>
      <c r="K23" s="25"/>
      <c r="L23" s="19">
        <v>76.56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v>740</v>
      </c>
      <c r="G24" s="32">
        <f t="shared" ref="G24:J24" si="2">G13+G23</f>
        <v>27</v>
      </c>
      <c r="H24" s="32">
        <f t="shared" si="2"/>
        <v>58</v>
      </c>
      <c r="I24" s="32">
        <f t="shared" si="2"/>
        <v>79</v>
      </c>
      <c r="J24" s="32">
        <f t="shared" si="2"/>
        <v>975</v>
      </c>
      <c r="K24" s="32"/>
      <c r="L24" s="32">
        <v>76.56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3">SUM(G25:G31)</f>
        <v>0</v>
      </c>
      <c r="H32" s="19">
        <f t="shared" ref="H32" si="4">SUM(H25:H31)</f>
        <v>0</v>
      </c>
      <c r="I32" s="19">
        <f t="shared" ref="I32" si="5">SUM(I25:I31)</f>
        <v>0</v>
      </c>
      <c r="J32" s="19">
        <f t="shared" ref="J32:L32" si="6">SUM(J25:J31)</f>
        <v>0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3</v>
      </c>
      <c r="H34" s="43">
        <v>3</v>
      </c>
      <c r="I34" s="43">
        <v>13</v>
      </c>
      <c r="J34" s="43">
        <v>89</v>
      </c>
      <c r="K34" s="44">
        <v>79</v>
      </c>
      <c r="L34" s="43">
        <v>12.36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14</v>
      </c>
      <c r="H35" s="43">
        <v>16</v>
      </c>
      <c r="I35" s="43">
        <v>5</v>
      </c>
      <c r="J35" s="43">
        <v>214</v>
      </c>
      <c r="K35" s="44">
        <v>272</v>
      </c>
      <c r="L35" s="43">
        <v>52.59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</v>
      </c>
      <c r="H36" s="43">
        <v>5</v>
      </c>
      <c r="I36" s="43">
        <v>34</v>
      </c>
      <c r="J36" s="43">
        <v>200</v>
      </c>
      <c r="K36" s="44">
        <v>309</v>
      </c>
      <c r="L36" s="43">
        <v>8.56</v>
      </c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2</v>
      </c>
      <c r="H37" s="43">
        <v>2</v>
      </c>
      <c r="I37" s="43">
        <v>24</v>
      </c>
      <c r="J37" s="43">
        <v>119</v>
      </c>
      <c r="K37" s="44">
        <v>379</v>
      </c>
      <c r="L37" s="43">
        <v>7.47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</v>
      </c>
      <c r="H38" s="43">
        <v>0</v>
      </c>
      <c r="I38" s="43">
        <v>20</v>
      </c>
      <c r="J38" s="43">
        <v>95</v>
      </c>
      <c r="K38" s="44"/>
      <c r="L38" s="43">
        <v>3.2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55</v>
      </c>
      <c r="E40" s="42" t="s">
        <v>59</v>
      </c>
      <c r="F40" s="43">
        <v>20</v>
      </c>
      <c r="G40" s="43">
        <v>0</v>
      </c>
      <c r="H40" s="43">
        <v>1</v>
      </c>
      <c r="I40" s="43">
        <v>1</v>
      </c>
      <c r="J40" s="43">
        <v>14</v>
      </c>
      <c r="K40" s="44">
        <v>348</v>
      </c>
      <c r="L40" s="43">
        <v>0.41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7">SUM(G33:G41)</f>
        <v>27</v>
      </c>
      <c r="H42" s="19">
        <v>27</v>
      </c>
      <c r="I42" s="19">
        <f t="shared" ref="I42" si="8">SUM(I33:I41)</f>
        <v>97</v>
      </c>
      <c r="J42" s="19">
        <f t="shared" ref="J42:L42" si="9">SUM(J33:J41)</f>
        <v>731</v>
      </c>
      <c r="K42" s="25"/>
      <c r="L42" s="19">
        <f t="shared" si="9"/>
        <v>84.59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700</v>
      </c>
      <c r="G43" s="32">
        <f t="shared" ref="G43" si="10">G32+G42</f>
        <v>27</v>
      </c>
      <c r="H43" s="32">
        <f t="shared" ref="H43" si="11">H32+H42</f>
        <v>27</v>
      </c>
      <c r="I43" s="32">
        <f t="shared" ref="I43" si="12">I32+I42</f>
        <v>97</v>
      </c>
      <c r="J43" s="32">
        <f t="shared" ref="J43:L43" si="13">J32+J42</f>
        <v>731</v>
      </c>
      <c r="K43" s="32"/>
      <c r="L43" s="32">
        <f t="shared" si="13"/>
        <v>84.59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1</v>
      </c>
      <c r="H52" s="43">
        <v>0</v>
      </c>
      <c r="I52" s="43">
        <v>3</v>
      </c>
      <c r="J52" s="43">
        <v>16</v>
      </c>
      <c r="K52" s="44" t="s">
        <v>80</v>
      </c>
      <c r="L52" s="43">
        <v>16.61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2</v>
      </c>
      <c r="H53" s="43">
        <v>5</v>
      </c>
      <c r="I53" s="43">
        <v>13</v>
      </c>
      <c r="J53" s="43">
        <v>110</v>
      </c>
      <c r="K53" s="44">
        <v>91</v>
      </c>
      <c r="L53" s="43">
        <v>7.95</v>
      </c>
    </row>
    <row r="54" spans="1:12" ht="15" x14ac:dyDescent="0.25">
      <c r="A54" s="23"/>
      <c r="B54" s="15"/>
      <c r="C54" s="11"/>
      <c r="D54" s="7" t="s">
        <v>28</v>
      </c>
      <c r="E54" s="42" t="s">
        <v>53</v>
      </c>
      <c r="F54" s="43">
        <v>90</v>
      </c>
      <c r="G54" s="43">
        <v>24</v>
      </c>
      <c r="H54" s="43">
        <v>6</v>
      </c>
      <c r="I54" s="43">
        <v>1</v>
      </c>
      <c r="J54" s="43">
        <v>164</v>
      </c>
      <c r="K54" s="44">
        <v>307</v>
      </c>
      <c r="L54" s="43">
        <v>30.21</v>
      </c>
    </row>
    <row r="55" spans="1:12" ht="15" x14ac:dyDescent="0.2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4</v>
      </c>
      <c r="H55" s="43">
        <v>6</v>
      </c>
      <c r="I55" s="43">
        <v>15</v>
      </c>
      <c r="J55" s="43">
        <v>131</v>
      </c>
      <c r="K55" s="44">
        <v>139</v>
      </c>
      <c r="L55" s="43">
        <v>14.09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</v>
      </c>
      <c r="H56" s="43">
        <v>0</v>
      </c>
      <c r="I56" s="43">
        <v>22</v>
      </c>
      <c r="J56" s="43">
        <v>371</v>
      </c>
      <c r="K56" s="44"/>
      <c r="L56" s="43">
        <v>8.8000000000000007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</v>
      </c>
      <c r="H57" s="43">
        <v>0</v>
      </c>
      <c r="I57" s="43">
        <v>20</v>
      </c>
      <c r="J57" s="43">
        <v>94</v>
      </c>
      <c r="K57" s="44"/>
      <c r="L57" s="43">
        <v>3.2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61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740</v>
      </c>
      <c r="G61" s="19">
        <f t="shared" ref="G61" si="18">SUM(G52:G60)</f>
        <v>34</v>
      </c>
      <c r="H61" s="19">
        <f t="shared" ref="H61" si="19">SUM(H52:H60)</f>
        <v>17</v>
      </c>
      <c r="I61" s="19">
        <f t="shared" ref="I61" si="20">SUM(I52:I60)</f>
        <v>74</v>
      </c>
      <c r="J61" s="19">
        <f t="shared" ref="J61:L61" si="21">SUM(J52:J60)</f>
        <v>886</v>
      </c>
      <c r="K61" s="25"/>
      <c r="L61" s="19">
        <f t="shared" si="21"/>
        <v>80.86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740</v>
      </c>
      <c r="G62" s="32">
        <f t="shared" ref="G62" si="22">G51+G61</f>
        <v>34</v>
      </c>
      <c r="H62" s="32">
        <f t="shared" ref="H62" si="23">H51+H61</f>
        <v>17</v>
      </c>
      <c r="I62" s="32">
        <f t="shared" ref="I62" si="24">I51+I61</f>
        <v>74</v>
      </c>
      <c r="J62" s="32">
        <f t="shared" ref="J62:L62" si="25">J51+J61</f>
        <v>886</v>
      </c>
      <c r="K62" s="32"/>
      <c r="L62" s="32">
        <f t="shared" si="25"/>
        <v>80.86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</v>
      </c>
      <c r="H71" s="43">
        <v>2</v>
      </c>
      <c r="I71" s="43">
        <v>1</v>
      </c>
      <c r="J71" s="43">
        <v>8</v>
      </c>
      <c r="K71" s="44">
        <v>21</v>
      </c>
      <c r="L71" s="43">
        <v>4</v>
      </c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200</v>
      </c>
      <c r="G72" s="43">
        <v>1</v>
      </c>
      <c r="H72" s="43">
        <v>5</v>
      </c>
      <c r="I72" s="43">
        <v>1</v>
      </c>
      <c r="J72" s="43">
        <v>50</v>
      </c>
      <c r="K72" s="44">
        <v>100</v>
      </c>
      <c r="L72" s="43">
        <v>10.33</v>
      </c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0</v>
      </c>
      <c r="H73" s="43">
        <v>2</v>
      </c>
      <c r="I73" s="43">
        <v>0</v>
      </c>
      <c r="J73" s="43">
        <v>23</v>
      </c>
      <c r="K73" s="44">
        <v>227</v>
      </c>
      <c r="L73" s="43">
        <v>52.95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3</v>
      </c>
      <c r="H74" s="43">
        <v>5</v>
      </c>
      <c r="I74" s="43">
        <v>21</v>
      </c>
      <c r="J74" s="43">
        <v>147</v>
      </c>
      <c r="K74" s="44">
        <v>312</v>
      </c>
      <c r="L74" s="43">
        <v>15.13</v>
      </c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</v>
      </c>
      <c r="H75" s="43">
        <v>0</v>
      </c>
      <c r="I75" s="43">
        <v>15</v>
      </c>
      <c r="J75" s="43">
        <v>60</v>
      </c>
      <c r="K75" s="44">
        <v>430</v>
      </c>
      <c r="L75" s="43">
        <v>1.97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</v>
      </c>
      <c r="H76" s="43">
        <v>0</v>
      </c>
      <c r="I76" s="43">
        <v>20</v>
      </c>
      <c r="J76" s="43">
        <v>94</v>
      </c>
      <c r="K76" s="44"/>
      <c r="L76" s="43">
        <v>3.2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55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0">SUM(G71:G79)</f>
        <v>7</v>
      </c>
      <c r="H80" s="19">
        <f t="shared" ref="H80" si="31">SUM(H71:H79)</f>
        <v>14</v>
      </c>
      <c r="I80" s="19">
        <f t="shared" ref="I80" si="32">SUM(I71:I79)</f>
        <v>58</v>
      </c>
      <c r="J80" s="19">
        <v>382</v>
      </c>
      <c r="K80" s="25"/>
      <c r="L80" s="19">
        <f t="shared" ref="L80" si="33">SUM(L71:L79)</f>
        <v>87.58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740</v>
      </c>
      <c r="G81" s="32">
        <f t="shared" ref="G81" si="34">G70+G80</f>
        <v>7</v>
      </c>
      <c r="H81" s="32">
        <f t="shared" ref="H81" si="35">H70+H80</f>
        <v>14</v>
      </c>
      <c r="I81" s="32">
        <f t="shared" ref="I81" si="36">I70+I80</f>
        <v>58</v>
      </c>
      <c r="J81" s="32">
        <f t="shared" ref="J81:L81" si="37">J70+J80</f>
        <v>382</v>
      </c>
      <c r="K81" s="32"/>
      <c r="L81" s="32">
        <f t="shared" si="37"/>
        <v>87.58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60</v>
      </c>
      <c r="G90" s="43">
        <v>1</v>
      </c>
      <c r="H90" s="43">
        <v>0</v>
      </c>
      <c r="I90" s="43">
        <v>2</v>
      </c>
      <c r="J90" s="43">
        <v>14</v>
      </c>
      <c r="K90" s="44">
        <v>71</v>
      </c>
      <c r="L90" s="43">
        <v>19.18</v>
      </c>
    </row>
    <row r="91" spans="1:12" ht="15" x14ac:dyDescent="0.25">
      <c r="A91" s="23"/>
      <c r="B91" s="15"/>
      <c r="C91" s="11"/>
      <c r="D91" s="7" t="s">
        <v>27</v>
      </c>
      <c r="E91" s="42" t="s">
        <v>47</v>
      </c>
      <c r="F91" s="43">
        <v>200</v>
      </c>
      <c r="G91" s="43">
        <v>3</v>
      </c>
      <c r="H91" s="43">
        <v>5</v>
      </c>
      <c r="I91" s="43">
        <v>16</v>
      </c>
      <c r="J91" s="43">
        <v>118</v>
      </c>
      <c r="K91" s="44">
        <v>82</v>
      </c>
      <c r="L91" s="43">
        <v>8.5299999999999994</v>
      </c>
    </row>
    <row r="92" spans="1:12" ht="15" x14ac:dyDescent="0.25">
      <c r="A92" s="23"/>
      <c r="B92" s="15"/>
      <c r="C92" s="11"/>
      <c r="D92" s="7" t="s">
        <v>28</v>
      </c>
      <c r="E92" s="42" t="s">
        <v>58</v>
      </c>
      <c r="F92" s="43">
        <v>90</v>
      </c>
      <c r="G92" s="43">
        <v>11</v>
      </c>
      <c r="H92" s="43">
        <v>21</v>
      </c>
      <c r="I92" s="43">
        <v>9</v>
      </c>
      <c r="J92" s="43">
        <v>269</v>
      </c>
      <c r="K92" s="44">
        <v>294</v>
      </c>
      <c r="L92" s="43">
        <v>20.05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5</v>
      </c>
      <c r="H93" s="43">
        <v>5</v>
      </c>
      <c r="I93" s="43">
        <v>34</v>
      </c>
      <c r="J93" s="43">
        <v>200</v>
      </c>
      <c r="K93" s="44">
        <v>323</v>
      </c>
      <c r="L93" s="43">
        <v>8.75</v>
      </c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2</v>
      </c>
      <c r="H94" s="43">
        <v>2</v>
      </c>
      <c r="I94" s="43">
        <v>24</v>
      </c>
      <c r="J94" s="43">
        <v>119</v>
      </c>
      <c r="K94" s="44">
        <v>401</v>
      </c>
      <c r="L94" s="43">
        <v>7.2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0</v>
      </c>
      <c r="I95" s="43">
        <v>20</v>
      </c>
      <c r="J95" s="43">
        <v>94</v>
      </c>
      <c r="K95" s="44"/>
      <c r="L95" s="43">
        <v>3.2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55</v>
      </c>
      <c r="E97" s="42" t="s">
        <v>56</v>
      </c>
      <c r="F97" s="43">
        <v>20</v>
      </c>
      <c r="G97" s="43">
        <v>0</v>
      </c>
      <c r="H97" s="43">
        <v>1</v>
      </c>
      <c r="I97" s="43">
        <v>1</v>
      </c>
      <c r="J97" s="43">
        <v>15</v>
      </c>
      <c r="K97" s="44">
        <v>348</v>
      </c>
      <c r="L97" s="43">
        <v>0.41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v>760</v>
      </c>
      <c r="G99" s="19">
        <f t="shared" ref="G99" si="42">SUM(G90:G98)</f>
        <v>25</v>
      </c>
      <c r="H99" s="19">
        <f t="shared" ref="H99" si="43">SUM(H90:H98)</f>
        <v>34</v>
      </c>
      <c r="I99" s="19">
        <f t="shared" ref="I99" si="44">SUM(I90:I98)</f>
        <v>106</v>
      </c>
      <c r="J99" s="19">
        <f t="shared" ref="J99:L99" si="45">SUM(J90:J98)</f>
        <v>829</v>
      </c>
      <c r="K99" s="25"/>
      <c r="L99" s="19">
        <f t="shared" si="45"/>
        <v>67.320000000000007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760</v>
      </c>
      <c r="G100" s="32">
        <f t="shared" ref="G100" si="46">G89+G99</f>
        <v>25</v>
      </c>
      <c r="H100" s="32">
        <f t="shared" ref="H100" si="47">H89+H99</f>
        <v>34</v>
      </c>
      <c r="I100" s="32">
        <f t="shared" ref="I100" si="48">I89+I99</f>
        <v>106</v>
      </c>
      <c r="J100" s="32">
        <f t="shared" ref="J100:L100" si="49">J89+J99</f>
        <v>829</v>
      </c>
      <c r="K100" s="32"/>
      <c r="L100" s="32">
        <f t="shared" si="49"/>
        <v>67.320000000000007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</v>
      </c>
      <c r="H109" s="43">
        <v>4</v>
      </c>
      <c r="I109" s="43">
        <v>1</v>
      </c>
      <c r="J109" s="43">
        <v>40</v>
      </c>
      <c r="K109" s="44">
        <v>20</v>
      </c>
      <c r="L109" s="43">
        <v>25.42</v>
      </c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200</v>
      </c>
      <c r="G110" s="43">
        <v>2</v>
      </c>
      <c r="H110" s="43">
        <v>5</v>
      </c>
      <c r="I110" s="43">
        <v>7</v>
      </c>
      <c r="J110" s="43">
        <v>81</v>
      </c>
      <c r="K110" s="44">
        <v>88</v>
      </c>
      <c r="L110" s="43">
        <v>7.12</v>
      </c>
    </row>
    <row r="111" spans="1:12" ht="15" x14ac:dyDescent="0.25">
      <c r="A111" s="23"/>
      <c r="B111" s="15"/>
      <c r="C111" s="11"/>
      <c r="D111" s="7" t="s">
        <v>28</v>
      </c>
      <c r="E111" s="42" t="s">
        <v>41</v>
      </c>
      <c r="F111" s="43">
        <v>90</v>
      </c>
      <c r="G111" s="43">
        <v>13</v>
      </c>
      <c r="H111" s="43">
        <v>15</v>
      </c>
      <c r="I111" s="43">
        <v>2</v>
      </c>
      <c r="J111" s="43">
        <v>201</v>
      </c>
      <c r="K111" s="44">
        <v>260</v>
      </c>
      <c r="L111" s="43">
        <v>31.59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</v>
      </c>
      <c r="H112" s="43">
        <v>5</v>
      </c>
      <c r="I112" s="43">
        <v>34</v>
      </c>
      <c r="J112" s="43">
        <v>200</v>
      </c>
      <c r="K112" s="44">
        <v>309</v>
      </c>
      <c r="L112" s="43">
        <v>8.5500000000000007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430</v>
      </c>
      <c r="L113" s="43">
        <v>2.2000000000000002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40</v>
      </c>
      <c r="G114" s="43">
        <v>3</v>
      </c>
      <c r="H114" s="43">
        <v>0</v>
      </c>
      <c r="I114" s="43">
        <v>20</v>
      </c>
      <c r="J114" s="43">
        <v>94</v>
      </c>
      <c r="K114" s="44"/>
      <c r="L114" s="43">
        <v>3.2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740</v>
      </c>
      <c r="G118" s="19">
        <f t="shared" ref="G118:J118" si="52">SUM(G109:G117)</f>
        <v>23</v>
      </c>
      <c r="H118" s="19">
        <f t="shared" si="52"/>
        <v>29</v>
      </c>
      <c r="I118" s="19">
        <f t="shared" si="52"/>
        <v>79</v>
      </c>
      <c r="J118" s="19">
        <f t="shared" si="52"/>
        <v>676</v>
      </c>
      <c r="K118" s="25"/>
      <c r="L118" s="19">
        <f t="shared" ref="L118" si="53">SUM(L109:L117)</f>
        <v>78.08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740</v>
      </c>
      <c r="G119" s="32">
        <f t="shared" ref="G119" si="54">G108+G118</f>
        <v>23</v>
      </c>
      <c r="H119" s="32">
        <f t="shared" ref="H119" si="55">H108+H118</f>
        <v>29</v>
      </c>
      <c r="I119" s="32">
        <f t="shared" ref="I119" si="56">I108+I118</f>
        <v>79</v>
      </c>
      <c r="J119" s="32">
        <f t="shared" ref="J119:L119" si="57">J108+J118</f>
        <v>676</v>
      </c>
      <c r="K119" s="32"/>
      <c r="L119" s="32">
        <f t="shared" si="57"/>
        <v>78.08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71</v>
      </c>
      <c r="F128" s="43">
        <v>60</v>
      </c>
      <c r="G128" s="43">
        <v>1</v>
      </c>
      <c r="H128" s="43">
        <v>0</v>
      </c>
      <c r="I128" s="43">
        <v>2</v>
      </c>
      <c r="J128" s="43">
        <v>14</v>
      </c>
      <c r="K128" s="44">
        <v>71</v>
      </c>
      <c r="L128" s="43">
        <v>18.48</v>
      </c>
    </row>
    <row r="129" spans="1:12" ht="15" x14ac:dyDescent="0.25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7</v>
      </c>
      <c r="H129" s="43">
        <v>2</v>
      </c>
      <c r="I129" s="43">
        <v>14</v>
      </c>
      <c r="J129" s="43">
        <v>105</v>
      </c>
      <c r="K129" s="44">
        <v>99</v>
      </c>
      <c r="L129" s="43">
        <v>4.92</v>
      </c>
    </row>
    <row r="130" spans="1:12" ht="15" x14ac:dyDescent="0.25">
      <c r="A130" s="14"/>
      <c r="B130" s="15"/>
      <c r="C130" s="11"/>
      <c r="D130" s="7" t="s">
        <v>28</v>
      </c>
      <c r="E130" s="42" t="s">
        <v>73</v>
      </c>
      <c r="F130" s="43">
        <v>240</v>
      </c>
      <c r="G130" s="43">
        <v>18</v>
      </c>
      <c r="H130" s="43">
        <v>44</v>
      </c>
      <c r="I130" s="43">
        <v>23</v>
      </c>
      <c r="J130" s="43">
        <v>556</v>
      </c>
      <c r="K130" s="44">
        <v>259</v>
      </c>
      <c r="L130" s="43">
        <v>57.2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19</v>
      </c>
      <c r="J132" s="43">
        <v>77</v>
      </c>
      <c r="K132" s="44"/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</v>
      </c>
      <c r="H133" s="43">
        <v>0</v>
      </c>
      <c r="I133" s="43">
        <v>20</v>
      </c>
      <c r="J133" s="43">
        <v>94</v>
      </c>
      <c r="K133" s="44"/>
      <c r="L133" s="43">
        <v>3.2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55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0">SUM(G128:G136)</f>
        <v>29</v>
      </c>
      <c r="H137" s="19">
        <f t="shared" si="60"/>
        <v>46</v>
      </c>
      <c r="I137" s="19">
        <f t="shared" si="60"/>
        <v>78</v>
      </c>
      <c r="J137" s="19">
        <f t="shared" si="60"/>
        <v>846</v>
      </c>
      <c r="K137" s="25"/>
      <c r="L137" s="19">
        <f t="shared" ref="L137" si="61">SUM(L128:L136)</f>
        <v>95.8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740</v>
      </c>
      <c r="G138" s="32">
        <f t="shared" ref="G138" si="62">G127+G137</f>
        <v>29</v>
      </c>
      <c r="H138" s="32">
        <f t="shared" ref="H138" si="63">H127+H137</f>
        <v>46</v>
      </c>
      <c r="I138" s="32">
        <f t="shared" ref="I138" si="64">I127+I137</f>
        <v>78</v>
      </c>
      <c r="J138" s="32">
        <f t="shared" ref="J138:L138" si="65">J127+J137</f>
        <v>846</v>
      </c>
      <c r="K138" s="32"/>
      <c r="L138" s="32">
        <f t="shared" si="65"/>
        <v>95.8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74</v>
      </c>
      <c r="F147" s="43">
        <v>60</v>
      </c>
      <c r="G147" s="43">
        <v>1</v>
      </c>
      <c r="H147" s="43">
        <v>3</v>
      </c>
      <c r="I147" s="43">
        <v>4</v>
      </c>
      <c r="J147" s="43">
        <v>49</v>
      </c>
      <c r="K147" s="44">
        <v>22</v>
      </c>
      <c r="L147" s="43">
        <v>4.74</v>
      </c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200</v>
      </c>
      <c r="G148" s="43">
        <v>3</v>
      </c>
      <c r="H148" s="43">
        <v>5</v>
      </c>
      <c r="I148" s="43">
        <v>16</v>
      </c>
      <c r="J148" s="43">
        <v>118</v>
      </c>
      <c r="K148" s="44">
        <v>82</v>
      </c>
      <c r="L148" s="51">
        <v>7.34</v>
      </c>
    </row>
    <row r="149" spans="1:12" ht="15" x14ac:dyDescent="0.25">
      <c r="A149" s="23"/>
      <c r="B149" s="15"/>
      <c r="C149" s="11"/>
      <c r="D149" s="7" t="s">
        <v>28</v>
      </c>
      <c r="E149" s="42" t="s">
        <v>58</v>
      </c>
      <c r="F149" s="43">
        <v>90</v>
      </c>
      <c r="G149" s="43">
        <v>12</v>
      </c>
      <c r="H149" s="43">
        <v>25</v>
      </c>
      <c r="I149" s="43">
        <v>1</v>
      </c>
      <c r="J149" s="43">
        <v>281</v>
      </c>
      <c r="K149" s="44">
        <v>294</v>
      </c>
      <c r="L149" s="43">
        <v>21.59</v>
      </c>
    </row>
    <row r="150" spans="1:12" ht="15" x14ac:dyDescent="0.25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4</v>
      </c>
      <c r="H150" s="43">
        <v>5</v>
      </c>
      <c r="I150" s="43">
        <v>38</v>
      </c>
      <c r="J150" s="43">
        <v>206</v>
      </c>
      <c r="K150" s="44">
        <v>323</v>
      </c>
      <c r="L150" s="43">
        <v>10.57</v>
      </c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2</v>
      </c>
      <c r="H151" s="43">
        <v>2</v>
      </c>
      <c r="I151" s="43">
        <v>24</v>
      </c>
      <c r="J151" s="43">
        <v>119</v>
      </c>
      <c r="K151" s="44">
        <v>379</v>
      </c>
      <c r="L151" s="43">
        <v>7.47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40</v>
      </c>
      <c r="G152" s="43">
        <v>5</v>
      </c>
      <c r="H152" s="43">
        <v>0</v>
      </c>
      <c r="I152" s="43">
        <v>30</v>
      </c>
      <c r="J152" s="43">
        <v>142</v>
      </c>
      <c r="K152" s="44"/>
      <c r="L152" s="43">
        <v>3.2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55</v>
      </c>
      <c r="E154" s="42" t="s">
        <v>56</v>
      </c>
      <c r="F154" s="43">
        <v>20</v>
      </c>
      <c r="G154" s="43">
        <v>0</v>
      </c>
      <c r="H154" s="43">
        <v>1</v>
      </c>
      <c r="I154" s="43">
        <v>1</v>
      </c>
      <c r="J154" s="43">
        <v>15</v>
      </c>
      <c r="K154" s="44">
        <v>348</v>
      </c>
      <c r="L154" s="43">
        <v>0.41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68">SUM(G147:G155)</f>
        <v>27</v>
      </c>
      <c r="H156" s="19">
        <f t="shared" si="68"/>
        <v>41</v>
      </c>
      <c r="I156" s="19">
        <f t="shared" si="68"/>
        <v>114</v>
      </c>
      <c r="J156" s="19">
        <f t="shared" si="68"/>
        <v>930</v>
      </c>
      <c r="K156" s="25"/>
      <c r="L156" s="19">
        <f>SUM(L147:L155)</f>
        <v>55.32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760</v>
      </c>
      <c r="G157" s="32">
        <f t="shared" ref="G157" si="69">G146+G156</f>
        <v>27</v>
      </c>
      <c r="H157" s="32">
        <f t="shared" ref="H157" si="70">H146+H156</f>
        <v>41</v>
      </c>
      <c r="I157" s="32">
        <f t="shared" ref="I157" si="71">I146+I156</f>
        <v>114</v>
      </c>
      <c r="J157" s="32">
        <f t="shared" ref="J157:L157" si="72">J146+J156</f>
        <v>930</v>
      </c>
      <c r="K157" s="32"/>
      <c r="L157" s="32">
        <f t="shared" si="72"/>
        <v>55.32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3">SUM(G158:G164)</f>
        <v>0</v>
      </c>
      <c r="H165" s="19">
        <f t="shared" si="73"/>
        <v>0</v>
      </c>
      <c r="I165" s="19">
        <f t="shared" si="73"/>
        <v>0</v>
      </c>
      <c r="J165" s="19">
        <f t="shared" si="73"/>
        <v>0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5</v>
      </c>
      <c r="H167" s="43">
        <v>4</v>
      </c>
      <c r="I167" s="43">
        <v>15</v>
      </c>
      <c r="J167" s="43">
        <v>111</v>
      </c>
      <c r="K167" s="44">
        <v>106</v>
      </c>
      <c r="L167" s="43">
        <v>13</v>
      </c>
    </row>
    <row r="168" spans="1:12" ht="15" x14ac:dyDescent="0.25">
      <c r="A168" s="23"/>
      <c r="B168" s="15"/>
      <c r="C168" s="11"/>
      <c r="D168" s="7" t="s">
        <v>28</v>
      </c>
      <c r="E168" s="42" t="s">
        <v>53</v>
      </c>
      <c r="F168" s="43">
        <v>90</v>
      </c>
      <c r="G168" s="43">
        <v>24</v>
      </c>
      <c r="H168" s="43">
        <v>20</v>
      </c>
      <c r="I168" s="43">
        <v>0</v>
      </c>
      <c r="J168" s="43">
        <v>269</v>
      </c>
      <c r="K168" s="44">
        <v>307</v>
      </c>
      <c r="L168" s="43">
        <v>31.02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4</v>
      </c>
      <c r="H169" s="43">
        <v>5</v>
      </c>
      <c r="I169" s="43">
        <v>38</v>
      </c>
      <c r="J169" s="43">
        <v>206</v>
      </c>
      <c r="K169" s="44">
        <v>323</v>
      </c>
      <c r="L169" s="43">
        <v>10.57</v>
      </c>
    </row>
    <row r="170" spans="1:12" ht="15" x14ac:dyDescent="0.25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1</v>
      </c>
      <c r="H170" s="43">
        <v>0</v>
      </c>
      <c r="I170" s="43">
        <v>29</v>
      </c>
      <c r="J170" s="43">
        <v>133</v>
      </c>
      <c r="K170" s="44">
        <v>388</v>
      </c>
      <c r="L170" s="43">
        <v>6.32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0</v>
      </c>
      <c r="I171" s="43">
        <v>20</v>
      </c>
      <c r="J171" s="43">
        <v>94</v>
      </c>
      <c r="K171" s="44"/>
      <c r="L171" s="43">
        <v>2.62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55</v>
      </c>
      <c r="E173" s="42" t="s">
        <v>56</v>
      </c>
      <c r="F173" s="43">
        <v>20</v>
      </c>
      <c r="G173" s="43">
        <v>0</v>
      </c>
      <c r="H173" s="43">
        <v>1</v>
      </c>
      <c r="I173" s="43">
        <v>1</v>
      </c>
      <c r="J173" s="43">
        <v>15</v>
      </c>
      <c r="K173" s="44">
        <v>348</v>
      </c>
      <c r="L173" s="43">
        <v>0.41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5">SUM(G166:G174)</f>
        <v>37</v>
      </c>
      <c r="H175" s="19">
        <f t="shared" si="75"/>
        <v>30</v>
      </c>
      <c r="I175" s="19">
        <f t="shared" si="75"/>
        <v>103</v>
      </c>
      <c r="J175" s="19">
        <f t="shared" si="75"/>
        <v>828</v>
      </c>
      <c r="K175" s="25"/>
      <c r="L175" s="19">
        <f t="shared" ref="L175" si="76">SUM(L166:L174)</f>
        <v>63.939999999999991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700</v>
      </c>
      <c r="G176" s="32">
        <f t="shared" ref="G176" si="77">G165+G175</f>
        <v>37</v>
      </c>
      <c r="H176" s="32">
        <f t="shared" ref="H176" si="78">H165+H175</f>
        <v>30</v>
      </c>
      <c r="I176" s="32">
        <f t="shared" ref="I176" si="79">I165+I175</f>
        <v>103</v>
      </c>
      <c r="J176" s="32">
        <f t="shared" ref="J176:L176" si="80">J165+J175</f>
        <v>828</v>
      </c>
      <c r="K176" s="32"/>
      <c r="L176" s="32">
        <f t="shared" si="80"/>
        <v>63.939999999999991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2</v>
      </c>
      <c r="H185" s="43">
        <v>4</v>
      </c>
      <c r="I185" s="43">
        <v>10</v>
      </c>
      <c r="J185" s="43">
        <v>90</v>
      </c>
      <c r="K185" s="44">
        <v>54</v>
      </c>
      <c r="L185" s="43">
        <v>12.3</v>
      </c>
    </row>
    <row r="186" spans="1:12" ht="15" x14ac:dyDescent="0.25">
      <c r="A186" s="23"/>
      <c r="B186" s="15"/>
      <c r="C186" s="11"/>
      <c r="D186" s="7" t="s">
        <v>27</v>
      </c>
      <c r="E186" s="42" t="s">
        <v>62</v>
      </c>
      <c r="F186" s="43">
        <v>200</v>
      </c>
      <c r="G186" s="43">
        <v>1</v>
      </c>
      <c r="H186" s="43">
        <v>5</v>
      </c>
      <c r="I186" s="43">
        <v>1</v>
      </c>
      <c r="J186" s="43">
        <v>20</v>
      </c>
      <c r="K186" s="44">
        <v>100</v>
      </c>
      <c r="L186" s="43">
        <v>10.33</v>
      </c>
    </row>
    <row r="187" spans="1:12" ht="15" x14ac:dyDescent="0.25">
      <c r="A187" s="23"/>
      <c r="B187" s="15"/>
      <c r="C187" s="11"/>
      <c r="D187" s="7" t="s">
        <v>28</v>
      </c>
      <c r="E187" s="42" t="s">
        <v>75</v>
      </c>
      <c r="F187" s="43">
        <v>90</v>
      </c>
      <c r="G187" s="43">
        <v>10</v>
      </c>
      <c r="H187" s="43">
        <v>11</v>
      </c>
      <c r="I187" s="43">
        <v>2</v>
      </c>
      <c r="J187" s="43">
        <v>141</v>
      </c>
      <c r="K187" s="44">
        <v>286</v>
      </c>
      <c r="L187" s="43">
        <v>47.22</v>
      </c>
    </row>
    <row r="188" spans="1:12" ht="15" x14ac:dyDescent="0.2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4</v>
      </c>
      <c r="H188" s="43">
        <v>6</v>
      </c>
      <c r="I188" s="43">
        <v>15</v>
      </c>
      <c r="J188" s="43">
        <v>131</v>
      </c>
      <c r="K188" s="44">
        <v>139</v>
      </c>
      <c r="L188" s="43">
        <v>14.55</v>
      </c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15</v>
      </c>
      <c r="J189" s="43">
        <v>60</v>
      </c>
      <c r="K189" s="44">
        <v>430</v>
      </c>
      <c r="L189" s="43">
        <v>1.97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0</v>
      </c>
      <c r="I190" s="43">
        <v>20</v>
      </c>
      <c r="J190" s="43">
        <v>94</v>
      </c>
      <c r="K190" s="44"/>
      <c r="L190" s="43">
        <v>3.2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55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740</v>
      </c>
      <c r="G194" s="19">
        <f t="shared" ref="G194:J194" si="83">SUM(G185:G193)</f>
        <v>20</v>
      </c>
      <c r="H194" s="19">
        <f t="shared" si="83"/>
        <v>26</v>
      </c>
      <c r="I194" s="19">
        <f t="shared" si="83"/>
        <v>63</v>
      </c>
      <c r="J194" s="19">
        <f t="shared" si="83"/>
        <v>536</v>
      </c>
      <c r="K194" s="25"/>
      <c r="L194" s="19">
        <f t="shared" ref="L194" si="84">SUM(L185:L193)</f>
        <v>89.57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740</v>
      </c>
      <c r="G195" s="32">
        <f t="shared" ref="G195" si="85">G184+G194</f>
        <v>20</v>
      </c>
      <c r="H195" s="32">
        <f t="shared" ref="H195" si="86">H184+H194</f>
        <v>26</v>
      </c>
      <c r="I195" s="32">
        <f t="shared" ref="I195" si="87">I184+I194</f>
        <v>63</v>
      </c>
      <c r="J195" s="32">
        <f t="shared" ref="J195:L195" si="88">J184+J194</f>
        <v>536</v>
      </c>
      <c r="K195" s="32"/>
      <c r="L195" s="32">
        <f t="shared" si="88"/>
        <v>89.57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736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25.6</v>
      </c>
      <c r="H196" s="34">
        <f t="shared" si="89"/>
        <v>32.200000000000003</v>
      </c>
      <c r="I196" s="34">
        <f t="shared" si="89"/>
        <v>85.1</v>
      </c>
      <c r="J196" s="34">
        <f t="shared" si="89"/>
        <v>761.9</v>
      </c>
      <c r="K196" s="34"/>
      <c r="L196" s="34">
        <f t="shared" ref="L196" si="90">(L24+L43+L62+L81+L100+L119+L138+L157+L176+L195)/(IF(L24=0,0,1)+IF(L43=0,0,1)+IF(L62=0,0,1)+IF(L81=0,0,1)+IF(L100=0,0,1)+IF(L119=0,0,1)+IF(L138=0,0,1)+IF(L157=0,0,1)+IF(L176=0,0,1)+IF(L195=0,0,1))</f>
        <v>77.961999999999989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</cp:lastModifiedBy>
  <dcterms:created xsi:type="dcterms:W3CDTF">2022-05-16T14:23:56Z</dcterms:created>
  <dcterms:modified xsi:type="dcterms:W3CDTF">2026-05-03T14:34:53Z</dcterms:modified>
</cp:coreProperties>
</file>